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FSC\5 GESTION 2024\CERTIFICACION FSC - AREAS Y CDC\"/>
    </mc:Choice>
  </mc:AlternateContent>
  <xr:revisionPtr revIDLastSave="0" documentId="13_ncr:1_{6ED32323-C38A-4FCC-9B59-15F1B03C5933}" xr6:coauthVersionLast="47" xr6:coauthVersionMax="47" xr10:uidLastSave="{00000000-0000-0000-0000-000000000000}"/>
  <bookViews>
    <workbookView xWindow="-108" yWindow="-108" windowWidth="23256" windowHeight="12456" xr2:uid="{0C88265D-F9BE-47B9-B5C9-05668C19FC2B}"/>
  </bookViews>
  <sheets>
    <sheet name="Hoja1" sheetId="1" r:id="rId1"/>
  </sheets>
  <definedNames>
    <definedName name="_xlnm.Print_Area" localSheetId="0">Hoja1!$A$1:$I$19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5" i="1"/>
  <c r="L24" i="1" l="1"/>
  <c r="L26" i="1" s="1"/>
  <c r="N25" i="1"/>
  <c r="N24" i="1" l="1"/>
  <c r="N26" i="1" s="1"/>
</calcChain>
</file>

<file path=xl/sharedStrings.xml><?xml version="1.0" encoding="utf-8"?>
<sst xmlns="http://schemas.openxmlformats.org/spreadsheetml/2006/main" count="88" uniqueCount="62">
  <si>
    <t>INICIATIVAS DE CERTIFICACIÓN VOLUNTARIA 
(Información extraída del Tablero Público de Certificaciones de FSC®)</t>
  </si>
  <si>
    <t>N°</t>
  </si>
  <si>
    <t>N° de Licencia</t>
  </si>
  <si>
    <t xml:space="preserve">Nombre de la Organización </t>
  </si>
  <si>
    <t>Ubicación</t>
  </si>
  <si>
    <t xml:space="preserve">Fecha de Emisión </t>
  </si>
  <si>
    <t xml:space="preserve">Fecha de Expiración </t>
  </si>
  <si>
    <t>EXTENSIÓN</t>
  </si>
  <si>
    <t>Válido</t>
  </si>
  <si>
    <t xml:space="preserve">Código de Certificación </t>
  </si>
  <si>
    <t>Empresa Maderera SAGUSA S.R.L.</t>
  </si>
  <si>
    <t xml:space="preserve">lndusmar S.R.L.- ATE Selva Negra
</t>
  </si>
  <si>
    <t xml:space="preserve">DEKMA Bolivia S.A. (ATE Cinma y San Martín)
</t>
  </si>
  <si>
    <t xml:space="preserve">Aserradero El Portón S.R.L. (ATE El Portón y El Encanto)
</t>
  </si>
  <si>
    <t>CU-FM/COC-865038</t>
  </si>
  <si>
    <t>NC-FM/COC-001259</t>
  </si>
  <si>
    <t>NC-FM/COC-000259</t>
  </si>
  <si>
    <t>NC-FM/COC-000260</t>
  </si>
  <si>
    <t>CU-FM/COC-861601</t>
  </si>
  <si>
    <t>NC-FM/COC-000036</t>
  </si>
  <si>
    <t>NC-FM/COC-001652</t>
  </si>
  <si>
    <t>CU-FM/COC-8822455</t>
  </si>
  <si>
    <t>Santa Cruz</t>
  </si>
  <si>
    <t>FSC -C151755</t>
  </si>
  <si>
    <t>Pando</t>
  </si>
  <si>
    <t>FSC-C013787</t>
  </si>
  <si>
    <t>FSC-C013776</t>
  </si>
  <si>
    <t>Complejo Industrial Maderero San José S.A. (Autorización Transitoria Especial San José)</t>
  </si>
  <si>
    <t>Industria Forestal CIMAL IMR S.A. (ATE Marabol)</t>
  </si>
  <si>
    <t>TOTAL  HA</t>
  </si>
  <si>
    <t>FSC-C002459</t>
  </si>
  <si>
    <t>FSC-C019881</t>
  </si>
  <si>
    <t>FSC-C012133</t>
  </si>
  <si>
    <t>FSC-C011027</t>
  </si>
  <si>
    <t>Industria Forestal CIMAL IMR S.A. (ATE CIMAL- Angel Sandóval)</t>
  </si>
  <si>
    <t>FSC-C171981</t>
  </si>
  <si>
    <t>Comunidades campesinas Batraja</t>
  </si>
  <si>
    <t xml:space="preserve">Comunidades campesinas Abaroa </t>
  </si>
  <si>
    <t>Comunidades campesinas  Campeones</t>
  </si>
  <si>
    <t>CERTIFICACIÓN DE MANEJO FORESTAL FSC FM/COC</t>
  </si>
  <si>
    <t>ha</t>
  </si>
  <si>
    <t>%</t>
  </si>
  <si>
    <t xml:space="preserve">Bosques Tropicales </t>
  </si>
  <si>
    <t>US$</t>
  </si>
  <si>
    <t>Descripción</t>
  </si>
  <si>
    <t>Áreas comunitarias</t>
  </si>
  <si>
    <t>Comunidad Los mandarinos</t>
  </si>
  <si>
    <t>Comunidades  San Antonio de Maty</t>
  </si>
  <si>
    <t>CERTIFICACIÓN DE MANEJO FORESTAL FSC CW</t>
  </si>
  <si>
    <t>CU-CW/FM-862836</t>
  </si>
  <si>
    <t>FSC-C144509</t>
  </si>
  <si>
    <t>Comunidad de Florida TCO Bajo Paragua</t>
  </si>
  <si>
    <t>San Ignacio de Velasco - Santa Cruz</t>
  </si>
  <si>
    <t>TOTAL HA</t>
  </si>
  <si>
    <t>CU-FM/COC-888624</t>
  </si>
  <si>
    <t>FSC-C184224</t>
  </si>
  <si>
    <t xml:space="preserve">INFORVARJUS SRL - (ATE INDUSTRIAS FORESTAL HUMAYTHA </t>
  </si>
  <si>
    <t xml:space="preserve">INFORVARJUS SRL - Comunidades campesinas Batraja, Abaroa y Campeones </t>
  </si>
  <si>
    <t>NC-FM/COC-073985</t>
  </si>
  <si>
    <t>FSC-C193078</t>
  </si>
  <si>
    <t xml:space="preserve">Asociacion de Productores del Bsoque Porvenir (APB Porvenir)
</t>
  </si>
  <si>
    <t>SUSPENDIDA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</si>
</sst>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u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37" fontId="0" fillId="0" borderId="0" xfId="0" applyNumberFormat="1" applyAlignment="1">
      <alignment vertical="center"/>
    </xf>
    <xf numFmtId="37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164" fontId="0" fillId="0" borderId="1" xfId="1" applyNumberFormat="1" applyFont="1" applyBorder="1" applyAlignment="1">
      <alignment vertical="center"/>
    </xf>
    <xf numFmtId="14" fontId="5" fillId="0" borderId="5" xfId="0" applyNumberFormat="1" applyFont="1" applyBorder="1" applyAlignment="1">
      <alignment horizontal="center" vertical="center"/>
    </xf>
    <xf numFmtId="37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3" fillId="4" borderId="0" xfId="2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37" fontId="5" fillId="0" borderId="5" xfId="1" applyNumberFormat="1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37" fontId="11" fillId="0" borderId="1" xfId="0" applyNumberFormat="1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37" fontId="7" fillId="0" borderId="6" xfId="1" applyNumberFormat="1" applyFont="1" applyFill="1" applyBorder="1" applyAlignment="1">
      <alignment horizontal="center" vertical="center" wrapText="1"/>
    </xf>
    <xf numFmtId="37" fontId="7" fillId="0" borderId="7" xfId="1" applyNumberFormat="1" applyFont="1" applyFill="1" applyBorder="1" applyAlignment="1">
      <alignment horizontal="center" vertical="center" wrapText="1"/>
    </xf>
    <xf numFmtId="37" fontId="7" fillId="0" borderId="5" xfId="1" applyNumberFormat="1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37" fontId="5" fillId="0" borderId="1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7" fontId="5" fillId="4" borderId="1" xfId="1" applyNumberFormat="1" applyFont="1" applyFill="1" applyBorder="1" applyAlignment="1">
      <alignment horizontal="center" vertical="top" wrapText="1"/>
    </xf>
    <xf numFmtId="37" fontId="5" fillId="4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124F-14D0-4C9F-A3CF-B3AF4C6ADC6E}">
  <sheetPr>
    <pageSetUpPr fitToPage="1"/>
  </sheetPr>
  <dimension ref="A1:N26"/>
  <sheetViews>
    <sheetView tabSelected="1" workbookViewId="0">
      <selection activeCell="H4" sqref="H4:H10"/>
    </sheetView>
  </sheetViews>
  <sheetFormatPr baseColWidth="10" defaultRowHeight="14.4" x14ac:dyDescent="0.3"/>
  <cols>
    <col min="1" max="1" width="4.21875" style="7" customWidth="1"/>
    <col min="2" max="2" width="20.5546875" customWidth="1"/>
    <col min="3" max="3" width="14.5546875" style="7" customWidth="1"/>
    <col min="4" max="4" width="47" style="7" customWidth="1"/>
    <col min="5" max="5" width="14.21875" style="7" customWidth="1"/>
    <col min="6" max="7" width="10.88671875" style="7" customWidth="1"/>
    <col min="8" max="8" width="15.88671875" style="7" customWidth="1"/>
    <col min="9" max="9" width="0" style="7" hidden="1" customWidth="1"/>
    <col min="10" max="10" width="11.5546875" style="7"/>
    <col min="11" max="11" width="23.109375" customWidth="1"/>
    <col min="12" max="12" width="11.77734375" bestFit="1" customWidth="1"/>
  </cols>
  <sheetData>
    <row r="1" spans="1:12" ht="29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25"/>
    </row>
    <row r="2" spans="1:12" x14ac:dyDescent="0.3">
      <c r="A2" s="49" t="s">
        <v>39</v>
      </c>
      <c r="B2" s="50"/>
      <c r="C2" s="50"/>
      <c r="D2" s="50"/>
      <c r="E2" s="50"/>
      <c r="F2" s="50"/>
      <c r="G2" s="50"/>
      <c r="H2" s="50"/>
      <c r="I2" s="51"/>
      <c r="J2" s="26"/>
    </row>
    <row r="3" spans="1:12" ht="26.4" x14ac:dyDescent="0.3">
      <c r="A3" s="28" t="s">
        <v>1</v>
      </c>
      <c r="B3" s="28" t="s">
        <v>9</v>
      </c>
      <c r="C3" s="28" t="s">
        <v>2</v>
      </c>
      <c r="D3" s="29" t="s">
        <v>3</v>
      </c>
      <c r="E3" s="29" t="s">
        <v>4</v>
      </c>
      <c r="F3" s="28" t="s">
        <v>5</v>
      </c>
      <c r="G3" s="28" t="s">
        <v>6</v>
      </c>
      <c r="H3" s="29" t="s">
        <v>7</v>
      </c>
      <c r="I3" s="29" t="s">
        <v>8</v>
      </c>
      <c r="J3" s="27"/>
    </row>
    <row r="4" spans="1:12" x14ac:dyDescent="0.3">
      <c r="A4" s="5">
        <v>1</v>
      </c>
      <c r="B4" s="8" t="s">
        <v>14</v>
      </c>
      <c r="C4" s="3" t="s">
        <v>23</v>
      </c>
      <c r="D4" s="13" t="s">
        <v>10</v>
      </c>
      <c r="E4" s="3" t="s">
        <v>24</v>
      </c>
      <c r="F4" s="6">
        <v>43741</v>
      </c>
      <c r="G4" s="2">
        <v>45567</v>
      </c>
      <c r="H4" s="71">
        <v>56822</v>
      </c>
      <c r="I4" s="2" t="s">
        <v>8</v>
      </c>
      <c r="J4" s="24"/>
    </row>
    <row r="5" spans="1:12" s="10" customFormat="1" ht="30" customHeight="1" x14ac:dyDescent="0.3">
      <c r="A5" s="5">
        <v>2</v>
      </c>
      <c r="B5" s="9" t="s">
        <v>15</v>
      </c>
      <c r="C5" s="3" t="s">
        <v>25</v>
      </c>
      <c r="D5" s="14" t="s">
        <v>27</v>
      </c>
      <c r="E5" s="3" t="s">
        <v>22</v>
      </c>
      <c r="F5" s="2">
        <v>43957</v>
      </c>
      <c r="G5" s="2">
        <v>45782</v>
      </c>
      <c r="H5" s="72">
        <v>60024</v>
      </c>
      <c r="I5" s="2" t="s">
        <v>8</v>
      </c>
      <c r="J5" s="24"/>
    </row>
    <row r="6" spans="1:12" ht="14.55" customHeight="1" x14ac:dyDescent="0.3">
      <c r="A6" s="5">
        <v>3</v>
      </c>
      <c r="B6" s="8" t="s">
        <v>16</v>
      </c>
      <c r="C6" s="3" t="s">
        <v>26</v>
      </c>
      <c r="D6" s="15" t="s">
        <v>11</v>
      </c>
      <c r="E6" s="3" t="s">
        <v>24</v>
      </c>
      <c r="F6" s="2">
        <v>43808</v>
      </c>
      <c r="G6" s="2">
        <v>45634</v>
      </c>
      <c r="H6" s="71">
        <v>67304</v>
      </c>
      <c r="I6" s="2" t="s">
        <v>8</v>
      </c>
      <c r="J6" s="24"/>
    </row>
    <row r="7" spans="1:12" x14ac:dyDescent="0.3">
      <c r="A7" s="5">
        <v>4</v>
      </c>
      <c r="B7" s="8" t="s">
        <v>17</v>
      </c>
      <c r="C7" s="3" t="s">
        <v>30</v>
      </c>
      <c r="D7" s="12" t="s">
        <v>28</v>
      </c>
      <c r="E7" s="3" t="s">
        <v>22</v>
      </c>
      <c r="F7" s="2">
        <v>43812</v>
      </c>
      <c r="G7" s="2">
        <v>45638</v>
      </c>
      <c r="H7" s="71">
        <v>75400</v>
      </c>
      <c r="I7" s="2" t="s">
        <v>8</v>
      </c>
      <c r="J7" s="24"/>
    </row>
    <row r="8" spans="1:12" ht="16.5" customHeight="1" x14ac:dyDescent="0.3">
      <c r="A8" s="5">
        <v>5</v>
      </c>
      <c r="B8" s="8" t="s">
        <v>18</v>
      </c>
      <c r="C8" s="3" t="s">
        <v>31</v>
      </c>
      <c r="D8" s="15" t="s">
        <v>12</v>
      </c>
      <c r="E8" s="3" t="s">
        <v>22</v>
      </c>
      <c r="F8" s="2">
        <v>43329</v>
      </c>
      <c r="G8" s="2">
        <v>44960</v>
      </c>
      <c r="H8" s="71">
        <v>119200</v>
      </c>
      <c r="I8" s="2" t="s">
        <v>8</v>
      </c>
      <c r="J8" s="24"/>
      <c r="K8" s="47"/>
      <c r="L8" s="47"/>
    </row>
    <row r="9" spans="1:12" ht="19.5" customHeight="1" x14ac:dyDescent="0.3">
      <c r="A9" s="5">
        <v>6</v>
      </c>
      <c r="B9" s="8" t="s">
        <v>19</v>
      </c>
      <c r="C9" s="3" t="s">
        <v>32</v>
      </c>
      <c r="D9" s="15" t="s">
        <v>13</v>
      </c>
      <c r="E9" s="3" t="s">
        <v>22</v>
      </c>
      <c r="F9" s="2">
        <v>43726</v>
      </c>
      <c r="G9" s="2">
        <v>45552</v>
      </c>
      <c r="H9" s="71">
        <v>154291</v>
      </c>
      <c r="I9" s="2" t="s">
        <v>8</v>
      </c>
      <c r="J9" s="24"/>
    </row>
    <row r="10" spans="1:12" s="10" customFormat="1" ht="28.95" customHeight="1" x14ac:dyDescent="0.3">
      <c r="A10" s="5">
        <v>7</v>
      </c>
      <c r="B10" s="9" t="s">
        <v>20</v>
      </c>
      <c r="C10" s="3" t="s">
        <v>33</v>
      </c>
      <c r="D10" s="14" t="s">
        <v>34</v>
      </c>
      <c r="E10" s="3" t="s">
        <v>22</v>
      </c>
      <c r="F10" s="2">
        <v>44305</v>
      </c>
      <c r="G10" s="2">
        <v>46130</v>
      </c>
      <c r="H10" s="72">
        <v>303185</v>
      </c>
      <c r="I10" s="2" t="s">
        <v>8</v>
      </c>
      <c r="J10" s="24"/>
      <c r="L10" s="16"/>
    </row>
    <row r="11" spans="1:12" s="10" customFormat="1" ht="26.4" x14ac:dyDescent="0.3">
      <c r="A11" s="61">
        <v>8</v>
      </c>
      <c r="B11" s="61" t="s">
        <v>21</v>
      </c>
      <c r="C11" s="58" t="s">
        <v>35</v>
      </c>
      <c r="D11" s="14" t="s">
        <v>57</v>
      </c>
      <c r="E11" s="58" t="s">
        <v>24</v>
      </c>
      <c r="F11" s="55">
        <v>44511</v>
      </c>
      <c r="G11" s="64">
        <v>46336</v>
      </c>
      <c r="H11" s="68" t="s">
        <v>61</v>
      </c>
      <c r="I11" s="55" t="s">
        <v>8</v>
      </c>
      <c r="J11" s="52">
        <v>61771</v>
      </c>
    </row>
    <row r="12" spans="1:12" s="10" customFormat="1" x14ac:dyDescent="0.3">
      <c r="A12" s="62"/>
      <c r="B12" s="62"/>
      <c r="C12" s="59"/>
      <c r="D12" s="14" t="s">
        <v>38</v>
      </c>
      <c r="E12" s="59"/>
      <c r="F12" s="56"/>
      <c r="G12" s="65"/>
      <c r="H12" s="69"/>
      <c r="I12" s="56"/>
      <c r="J12" s="53"/>
    </row>
    <row r="13" spans="1:12" s="10" customFormat="1" x14ac:dyDescent="0.3">
      <c r="A13" s="62"/>
      <c r="B13" s="62"/>
      <c r="C13" s="59"/>
      <c r="D13" s="14" t="s">
        <v>37</v>
      </c>
      <c r="E13" s="59"/>
      <c r="F13" s="56"/>
      <c r="G13" s="65"/>
      <c r="H13" s="69"/>
      <c r="I13" s="56"/>
      <c r="J13" s="53"/>
    </row>
    <row r="14" spans="1:12" s="10" customFormat="1" x14ac:dyDescent="0.3">
      <c r="A14" s="62"/>
      <c r="B14" s="62"/>
      <c r="C14" s="59"/>
      <c r="D14" s="14" t="s">
        <v>36</v>
      </c>
      <c r="E14" s="59"/>
      <c r="F14" s="56"/>
      <c r="G14" s="65"/>
      <c r="H14" s="69"/>
      <c r="I14" s="57"/>
      <c r="J14" s="53"/>
    </row>
    <row r="15" spans="1:12" s="10" customFormat="1" x14ac:dyDescent="0.3">
      <c r="A15" s="62"/>
      <c r="B15" s="62"/>
      <c r="C15" s="59"/>
      <c r="D15" s="14" t="s">
        <v>47</v>
      </c>
      <c r="E15" s="59"/>
      <c r="F15" s="56"/>
      <c r="G15" s="65"/>
      <c r="H15" s="69"/>
      <c r="I15" s="22"/>
      <c r="J15" s="53"/>
    </row>
    <row r="16" spans="1:12" s="10" customFormat="1" x14ac:dyDescent="0.3">
      <c r="A16" s="63"/>
      <c r="B16" s="63"/>
      <c r="C16" s="60"/>
      <c r="D16" s="14" t="s">
        <v>46</v>
      </c>
      <c r="E16" s="60"/>
      <c r="F16" s="57"/>
      <c r="G16" s="66"/>
      <c r="H16" s="70"/>
      <c r="I16" s="22"/>
      <c r="J16" s="54"/>
    </row>
    <row r="17" spans="1:14" s="10" customFormat="1" ht="26.4" x14ac:dyDescent="0.3">
      <c r="A17" s="38">
        <v>9</v>
      </c>
      <c r="B17" s="38" t="s">
        <v>54</v>
      </c>
      <c r="C17" s="37" t="s">
        <v>55</v>
      </c>
      <c r="D17" s="14" t="s">
        <v>56</v>
      </c>
      <c r="E17" s="37" t="s">
        <v>24</v>
      </c>
      <c r="F17" s="36">
        <v>45003</v>
      </c>
      <c r="G17" s="39">
        <v>46829</v>
      </c>
      <c r="H17" s="67">
        <v>137819.24</v>
      </c>
      <c r="I17" s="36"/>
    </row>
    <row r="18" spans="1:14" s="10" customFormat="1" ht="39.6" x14ac:dyDescent="0.3">
      <c r="A18" s="43">
        <v>10</v>
      </c>
      <c r="B18" s="43" t="s">
        <v>58</v>
      </c>
      <c r="C18" s="42" t="s">
        <v>59</v>
      </c>
      <c r="D18" s="14" t="s">
        <v>60</v>
      </c>
      <c r="E18" s="42" t="s">
        <v>22</v>
      </c>
      <c r="F18" s="41">
        <v>45317</v>
      </c>
      <c r="G18" s="44">
        <v>47143</v>
      </c>
      <c r="H18" s="40">
        <v>39388</v>
      </c>
      <c r="I18" s="41"/>
    </row>
    <row r="19" spans="1:14" x14ac:dyDescent="0.3">
      <c r="A19" s="4"/>
      <c r="B19" s="1"/>
      <c r="C19" s="4"/>
      <c r="D19" s="4"/>
      <c r="E19" s="4"/>
      <c r="F19" s="4"/>
      <c r="G19" s="4" t="s">
        <v>29</v>
      </c>
      <c r="H19" s="45">
        <f>SUM(H4:I18)</f>
        <v>1013433.24</v>
      </c>
      <c r="I19" s="4"/>
      <c r="L19" s="11"/>
      <c r="M19" s="23"/>
    </row>
    <row r="20" spans="1:14" x14ac:dyDescent="0.3">
      <c r="A20" s="34"/>
      <c r="B20" s="35"/>
      <c r="C20" s="34"/>
      <c r="D20" s="46"/>
      <c r="E20" s="34"/>
      <c r="F20" s="34"/>
      <c r="G20" s="34"/>
      <c r="H20" s="34"/>
    </row>
    <row r="21" spans="1:14" ht="29.4" customHeight="1" x14ac:dyDescent="0.3">
      <c r="A21" s="48" t="s">
        <v>0</v>
      </c>
      <c r="B21" s="48"/>
      <c r="C21" s="48"/>
      <c r="D21" s="48"/>
      <c r="E21" s="48"/>
      <c r="F21" s="48"/>
      <c r="G21" s="48"/>
      <c r="H21" s="48"/>
      <c r="I21" s="48"/>
    </row>
    <row r="22" spans="1:14" x14ac:dyDescent="0.3">
      <c r="A22" s="49" t="s">
        <v>48</v>
      </c>
      <c r="B22" s="50"/>
      <c r="C22" s="50"/>
      <c r="D22" s="50"/>
      <c r="E22" s="50"/>
      <c r="F22" s="50"/>
      <c r="G22" s="50"/>
      <c r="H22" s="50"/>
      <c r="I22" s="51"/>
    </row>
    <row r="23" spans="1:14" ht="26.4" x14ac:dyDescent="0.3">
      <c r="A23" s="28" t="s">
        <v>1</v>
      </c>
      <c r="B23" s="28" t="s">
        <v>9</v>
      </c>
      <c r="C23" s="28" t="s">
        <v>2</v>
      </c>
      <c r="D23" s="29" t="s">
        <v>3</v>
      </c>
      <c r="E23" s="29" t="s">
        <v>4</v>
      </c>
      <c r="F23" s="28" t="s">
        <v>5</v>
      </c>
      <c r="G23" s="28" t="s">
        <v>6</v>
      </c>
      <c r="H23" s="29" t="s">
        <v>7</v>
      </c>
      <c r="I23" s="29" t="s">
        <v>8</v>
      </c>
      <c r="K23" s="20" t="s">
        <v>44</v>
      </c>
      <c r="L23" s="20" t="s">
        <v>40</v>
      </c>
      <c r="M23" s="20" t="s">
        <v>41</v>
      </c>
      <c r="N23" s="20" t="s">
        <v>43</v>
      </c>
    </row>
    <row r="24" spans="1:14" ht="43.2" x14ac:dyDescent="0.3">
      <c r="A24" s="4">
        <v>1</v>
      </c>
      <c r="B24" s="1" t="s">
        <v>49</v>
      </c>
      <c r="C24" s="4" t="s">
        <v>50</v>
      </c>
      <c r="D24" s="4" t="s">
        <v>51</v>
      </c>
      <c r="E24" s="30" t="s">
        <v>52</v>
      </c>
      <c r="F24" s="31">
        <v>44916</v>
      </c>
      <c r="G24" s="31">
        <v>46741</v>
      </c>
      <c r="H24" s="32">
        <v>36276.269999999997</v>
      </c>
      <c r="K24" s="1" t="s">
        <v>42</v>
      </c>
      <c r="L24" s="17">
        <f>+H19-L25</f>
        <v>952433.24</v>
      </c>
      <c r="M24" s="18">
        <v>1.2200000000000001E-2</v>
      </c>
      <c r="N24" s="19">
        <f>+M24*L24</f>
        <v>11619.685528</v>
      </c>
    </row>
    <row r="25" spans="1:14" x14ac:dyDescent="0.3">
      <c r="A25" s="4"/>
      <c r="B25" s="1"/>
      <c r="C25" s="4"/>
      <c r="D25" s="4"/>
      <c r="E25" s="4"/>
      <c r="F25" s="4"/>
      <c r="G25" s="4" t="s">
        <v>53</v>
      </c>
      <c r="H25" s="33">
        <f>+H24</f>
        <v>36276.269999999997</v>
      </c>
      <c r="K25" s="1" t="s">
        <v>45</v>
      </c>
      <c r="L25" s="21">
        <v>61000</v>
      </c>
      <c r="M25" s="18">
        <v>0.06</v>
      </c>
      <c r="N25" s="19">
        <f>+M25*L25</f>
        <v>3660</v>
      </c>
    </row>
    <row r="26" spans="1:14" x14ac:dyDescent="0.3">
      <c r="K26" s="1"/>
      <c r="L26" s="17">
        <f>SUM(L24:L25)</f>
        <v>1013433.24</v>
      </c>
      <c r="M26" s="18"/>
      <c r="N26" s="19">
        <f>SUM(N24:N25)</f>
        <v>15279.685528</v>
      </c>
    </row>
  </sheetData>
  <mergeCells count="13">
    <mergeCell ref="A21:I21"/>
    <mergeCell ref="A22:I22"/>
    <mergeCell ref="J11:J16"/>
    <mergeCell ref="A1:I1"/>
    <mergeCell ref="A2:I2"/>
    <mergeCell ref="I11:I14"/>
    <mergeCell ref="C11:C16"/>
    <mergeCell ref="B11:B16"/>
    <mergeCell ref="A11:A16"/>
    <mergeCell ref="E11:E16"/>
    <mergeCell ref="F11:F16"/>
    <mergeCell ref="G11:G16"/>
    <mergeCell ref="H11:H16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Maria Luisa Salvatierra</cp:lastModifiedBy>
  <cp:lastPrinted>2024-02-15T19:23:03Z</cp:lastPrinted>
  <dcterms:created xsi:type="dcterms:W3CDTF">2022-07-04T21:01:02Z</dcterms:created>
  <dcterms:modified xsi:type="dcterms:W3CDTF">2024-04-01T15:56:57Z</dcterms:modified>
</cp:coreProperties>
</file>